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520" yWindow="330" windowWidth="15045" windowHeight="11025" tabRatio="494"/>
  </bookViews>
  <sheets>
    <sheet name="ортаңғы топ" sheetId="3" r:id="rId1"/>
  </sheets>
  <calcPr calcId="124519" refMode="R1C1"/>
</workbook>
</file>

<file path=xl/calcChain.xml><?xml version="1.0" encoding="utf-8"?>
<calcChain xmlns="http://schemas.openxmlformats.org/spreadsheetml/2006/main">
  <c r="DG35" i="3"/>
  <c r="DG36" s="1"/>
  <c r="DF35"/>
  <c r="DF36" s="1"/>
  <c r="DE35"/>
  <c r="DE36" s="1"/>
  <c r="DD35"/>
  <c r="DD36" s="1"/>
  <c r="DC35"/>
  <c r="DC36" s="1"/>
  <c r="DB35"/>
  <c r="DB36" s="1"/>
  <c r="DA35"/>
  <c r="DA36" s="1"/>
  <c r="CZ35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J35"/>
  <c r="BJ36" s="1"/>
  <c r="BI35"/>
  <c r="BI36" s="1"/>
  <c r="BH35"/>
  <c r="BH36" s="1"/>
  <c r="BF36"/>
  <c r="BE36"/>
  <c r="BC36"/>
  <c r="BB36"/>
  <c r="AW36"/>
  <c r="AV36"/>
  <c r="AT36"/>
  <c r="AQ36"/>
  <c r="AP36"/>
  <c r="AN36"/>
  <c r="AM36"/>
  <c r="AK36"/>
  <c r="AJ36"/>
  <c r="AH36"/>
  <c r="AG36"/>
  <c r="AE36"/>
  <c r="AD36"/>
  <c r="AB36"/>
  <c r="AA36"/>
  <c r="Y36"/>
  <c r="V36"/>
  <c r="U36"/>
  <c r="S36"/>
  <c r="R36"/>
  <c r="P36"/>
  <c r="O36"/>
  <c r="M36"/>
  <c r="L36"/>
  <c r="G36"/>
  <c r="AJ35" l="1"/>
  <c r="EH35"/>
  <c r="EC36"/>
  <c r="D36"/>
  <c r="E35" l="1"/>
  <c r="E36" s="1"/>
  <c r="G35"/>
  <c r="H35"/>
  <c r="H36" s="1"/>
  <c r="I35"/>
  <c r="I36" s="1"/>
  <c r="K35"/>
  <c r="L35"/>
  <c r="M35"/>
  <c r="N35"/>
  <c r="N36" s="1"/>
  <c r="O35"/>
  <c r="P35"/>
  <c r="Q35"/>
  <c r="Q36" s="1"/>
  <c r="R35"/>
  <c r="S35"/>
  <c r="T35"/>
  <c r="T36" s="1"/>
  <c r="U35"/>
  <c r="V35"/>
  <c r="W35"/>
  <c r="W36" s="1"/>
  <c r="X35"/>
  <c r="X36" s="1"/>
  <c r="Y35"/>
  <c r="Z35"/>
  <c r="Z36" s="1"/>
  <c r="AA35"/>
  <c r="AB35"/>
  <c r="AC35"/>
  <c r="AC36" s="1"/>
  <c r="AD35"/>
  <c r="AE35"/>
  <c r="AF35"/>
  <c r="AF36" s="1"/>
  <c r="AG35"/>
  <c r="AH35"/>
  <c r="AI35"/>
  <c r="AI36" s="1"/>
  <c r="AK35"/>
  <c r="AL35"/>
  <c r="AL36" s="1"/>
  <c r="AM35"/>
  <c r="AN35"/>
  <c r="AO35"/>
  <c r="AO36" s="1"/>
  <c r="AP35"/>
  <c r="AQ35"/>
  <c r="AR35"/>
  <c r="AR36" s="1"/>
  <c r="AS35"/>
  <c r="AS36" s="1"/>
  <c r="AT35"/>
  <c r="AU35"/>
  <c r="AU36" s="1"/>
  <c r="AV35"/>
  <c r="AW35"/>
  <c r="AX35"/>
  <c r="AX36" s="1"/>
  <c r="AY35"/>
  <c r="AZ35"/>
  <c r="AZ36" s="1"/>
  <c r="BA35"/>
  <c r="BA36" s="1"/>
  <c r="BB35"/>
  <c r="BC35"/>
  <c r="BD35"/>
  <c r="BD36" s="1"/>
  <c r="BE35"/>
  <c r="BF35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6"/>
  <c r="DQ35"/>
  <c r="DQ36" s="1"/>
  <c r="DR35"/>
  <c r="DR36" s="1"/>
  <c r="DS35"/>
  <c r="DS36" s="1"/>
  <c r="DT35"/>
  <c r="DT36" s="1"/>
  <c r="DU35"/>
  <c r="DU36" s="1"/>
  <c r="DV35"/>
  <c r="DV36" s="1"/>
  <c r="DW35"/>
  <c r="DW36" s="1"/>
  <c r="DX35"/>
  <c r="DX36" s="1"/>
  <c r="DY35"/>
  <c r="DY36" s="1"/>
  <c r="EA35"/>
  <c r="EA36" s="1"/>
  <c r="EB35"/>
  <c r="EB36" s="1"/>
  <c r="EC35"/>
  <c r="ED35"/>
  <c r="ED36" s="1"/>
  <c r="EE35"/>
  <c r="EE36" s="1"/>
  <c r="EF35"/>
  <c r="EF36" s="1"/>
  <c r="EG35"/>
  <c r="EG36" s="1"/>
  <c r="EH36"/>
  <c r="EI35"/>
  <c r="EI36" s="1"/>
  <c r="EJ35"/>
  <c r="EJ36" s="1"/>
  <c r="EK35"/>
  <c r="EK36" s="1"/>
  <c r="EL35"/>
  <c r="EL36" s="1"/>
  <c r="EM35"/>
  <c r="EM36" s="1"/>
  <c r="EN35"/>
  <c r="EN36" s="1"/>
  <c r="EO35"/>
  <c r="EO36" s="1"/>
  <c r="EP35"/>
  <c r="EP36" s="1"/>
  <c r="EQ35"/>
  <c r="EQ36" s="1"/>
  <c r="ER35"/>
  <c r="ER36" s="1"/>
  <c r="ES35"/>
  <c r="ES36" s="1"/>
  <c r="ET35"/>
  <c r="ET36" s="1"/>
  <c r="EU35"/>
  <c r="EU36" s="1"/>
  <c r="EV35"/>
  <c r="EV36" s="1"/>
  <c r="EW35"/>
  <c r="EW36" s="1"/>
  <c r="EX35"/>
  <c r="EX36" s="1"/>
  <c r="EY35"/>
  <c r="EY36" s="1"/>
  <c r="EZ35"/>
  <c r="EZ36" s="1"/>
  <c r="FA35"/>
  <c r="FA36" s="1"/>
  <c r="FB35"/>
  <c r="FB36" s="1"/>
  <c r="FC35"/>
  <c r="FC36" s="1"/>
  <c r="FD35"/>
  <c r="FD36" s="1"/>
  <c r="FE35"/>
  <c r="FE36" s="1"/>
  <c r="FF35"/>
  <c r="FF36" s="1"/>
  <c r="FG35"/>
  <c r="FG36" s="1"/>
  <c r="FH35"/>
  <c r="FH36" s="1"/>
  <c r="FI35"/>
  <c r="FI36" s="1"/>
  <c r="FJ35"/>
  <c r="FJ36" s="1"/>
  <c r="FK35"/>
  <c r="FK36" s="1"/>
</calcChain>
</file>

<file path=xl/sharedStrings.xml><?xml version="1.0" encoding="utf-8"?>
<sst xmlns="http://schemas.openxmlformats.org/spreadsheetml/2006/main" count="363" uniqueCount="328">
  <si>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</si>
  <si>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</si>
  <si>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</si>
  <si>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</si>
  <si>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</si>
  <si>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</si>
  <si>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</si>
  <si>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</si>
  <si>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</si>
  <si>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</si>
  <si>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</si>
  <si>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</si>
  <si>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</si>
  <si>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</si>
  <si>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</si>
  <si>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</si>
  <si>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</si>
  <si>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</si>
  <si>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</si>
  <si>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</si>
  <si>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</si>
  <si>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</si>
  <si>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</si>
  <si>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</si>
  <si>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</si>
  <si>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</si>
  <si>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</si>
  <si>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</si>
  <si>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</si>
  <si>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</si>
  <si>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</si>
  <si>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</si>
  <si>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</si>
  <si>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</si>
  <si>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</si>
  <si>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</si>
  <si>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</si>
  <si>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</si>
  <si>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</si>
  <si>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</si>
  <si>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</si>
  <si>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</si>
  <si>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</si>
  <si>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</si>
  <si>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</si>
  <si>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</si>
  <si>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</si>
  <si>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</si>
  <si>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</si>
  <si>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</si>
  <si>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</si>
  <si>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</si>
  <si>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</si>
  <si>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</si>
  <si>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</si>
  <si>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</si>
  <si>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</si>
  <si>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</si>
  <si>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</si>
  <si>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</si>
  <si>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</si>
  <si>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</si>
  <si>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</si>
  <si>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</si>
  <si>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</si>
  <si>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</si>
  <si>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</si>
  <si>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</si>
  <si>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</si>
  <si>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</si>
  <si>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</si>
  <si>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</si>
  <si>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</si>
  <si>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</si>
  <si>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</si>
  <si>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</si>
  <si>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</si>
  <si>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</si>
  <si>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</si>
  <si>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</si>
  <si>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</si>
  <si>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</si>
  <si>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</si>
  <si>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</si>
  <si>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</si>
  <si>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</si>
  <si>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</si>
  <si>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</si>
  <si>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</si>
  <si>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</si>
  <si>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</si>
  <si>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</si>
  <si>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</si>
  <si>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</si>
  <si>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</si>
  <si>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</si>
  <si>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</si>
  <si>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</si>
  <si>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</si>
  <si>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</si>
  <si>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</si>
  <si>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</si>
  <si>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</si>
  <si>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</si>
  <si>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</si>
  <si>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</si>
  <si>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</si>
  <si>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</si>
  <si>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</si>
  <si>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</si>
  <si>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</si>
  <si>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</si>
  <si>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</si>
  <si>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</si>
  <si>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</si>
  <si>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</si>
  <si>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</si>
  <si>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</si>
  <si>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</si>
  <si>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</si>
  <si>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</si>
  <si>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</si>
  <si>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</si>
  <si>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</si>
  <si>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</si>
  <si>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</si>
  <si>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</si>
  <si>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</si>
  <si>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</si>
  <si>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</si>
  <si>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</si>
  <si>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</si>
  <si>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</si>
  <si>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</si>
  <si>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</si>
  <si>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</si>
  <si>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</si>
  <si>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</si>
  <si>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</si>
  <si>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</si>
  <si>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</si>
  <si>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</si>
  <si>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</si>
  <si>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</si>
  <si>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</si>
  <si>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</si>
  <si>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</si>
  <si>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</si>
  <si>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</si>
  <si>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</si>
  <si>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</si>
  <si>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</si>
  <si>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</si>
  <si>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</si>
  <si>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</si>
  <si>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</si>
  <si>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</si>
  <si>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</si>
  <si>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</si>
  <si>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</si>
  <si>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</si>
  <si>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</si>
  <si>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</si>
  <si>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</si>
  <si>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</si>
  <si>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</si>
  <si>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</si>
  <si>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</si>
  <si>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</si>
  <si>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</si>
  <si>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</si>
  <si>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</si>
  <si>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</si>
  <si>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</si>
  <si>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</si>
  <si>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</si>
  <si>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</si>
  <si>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</si>
  <si>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</si>
  <si>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</si>
  <si>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</si>
  <si>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</si>
  <si>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</si>
  <si>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</si>
  <si>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</si>
  <si>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</si>
  <si>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</si>
  <si>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</si>
  <si>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</si>
  <si>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</si>
  <si>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</si>
  <si>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</si>
  <si>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</si>
  <si>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</si>
  <si>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</si>
  <si>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</si>
  <si>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</si>
  <si>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</si>
  <si>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</si>
  <si>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</si>
  <si>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</si>
  <si>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</si>
  <si>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</si>
  <si>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</si>
  <si>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</si>
  <si>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</si>
  <si>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</si>
  <si>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</si>
  <si>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</si>
  <si>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</si>
  <si>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</si>
  <si>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</si>
  <si>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</si>
  <si>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</si>
  <si>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</si>
  <si>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</si>
  <si>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</si>
  <si>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</si>
  <si>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</si>
  <si>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</si>
  <si>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</si>
  <si>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</si>
  <si>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</si>
  <si>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</si>
  <si>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</si>
  <si>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</si>
  <si>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</si>
  <si>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</si>
  <si>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</si>
  <si>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</si>
  <si>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</si>
  <si>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</si>
  <si>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</si>
  <si>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</si>
  <si>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</si>
  <si>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</si>
  <si>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</si>
  <si>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</si>
  <si>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</si>
  <si>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</si>
  <si>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</si>
  <si>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</si>
  <si>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</si>
  <si>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</si>
  <si>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</si>
  <si>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</si>
  <si>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</si>
  <si>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</si>
  <si>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</si>
  <si>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</si>
  <si>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</si>
  <si>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</si>
  <si>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</si>
  <si>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</si>
  <si>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</si>
  <si>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</si>
  <si>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</si>
  <si>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</si>
  <si>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</si>
  <si>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</si>
  <si>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</si>
  <si>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</si>
  <si>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</si>
  <si>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</si>
  <si>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</si>
  <si>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</si>
  <si>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</si>
  <si>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</si>
  <si>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</si>
  <si>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</si>
  <si>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</si>
  <si>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</si>
  <si>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</si>
  <si>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</si>
  <si>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</si>
  <si>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</si>
  <si>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</si>
  <si>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</si>
  <si>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</si>
  <si>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</si>
  <si>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</si>
  <si>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</si>
  <si>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</si>
  <si>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</si>
  <si>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</si>
  <si>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</si>
  <si>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</si>
  <si>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</si>
  <si>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</si>
  <si>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</si>
  <si>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</si>
  <si>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</si>
  <si>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</si>
  <si>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</si>
  <si>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</si>
  <si>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</si>
  <si>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</si>
  <si>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</si>
  <si>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</si>
  <si>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</si>
  <si>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</si>
  <si>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</si>
  <si>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</si>
  <si>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</si>
  <si>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Ахан Бекнұр</t>
  </si>
  <si>
    <t>Асқаров Тамерлан</t>
  </si>
  <si>
    <t>Базаров Нұриман</t>
  </si>
  <si>
    <t>Бауыржанұлы Жангир</t>
  </si>
  <si>
    <t>Газизов Арсен</t>
  </si>
  <si>
    <t>Ерболатова Айкөркем</t>
  </si>
  <si>
    <t>Ерзат Қайсар</t>
  </si>
  <si>
    <t>Жаныбек Азамат</t>
  </si>
  <si>
    <t>Жомартов Райымбек</t>
  </si>
  <si>
    <t>Жумаканов Бейбарыс</t>
  </si>
  <si>
    <t>Көшеров Ералы</t>
  </si>
  <si>
    <t>Кем Даниэль</t>
  </si>
  <si>
    <t>Мейрамханқызы Нұрия</t>
  </si>
  <si>
    <t>Орымбекова Адила</t>
  </si>
  <si>
    <t>Русланқызы Ақниет</t>
  </si>
  <si>
    <t>Сәден Балнұр</t>
  </si>
  <si>
    <t>Серікқазы Хан</t>
  </si>
  <si>
    <t>Серикова Адема</t>
  </si>
  <si>
    <t>Көшеров Нүралы</t>
  </si>
  <si>
    <t>Айдарұлы Шах-Керім</t>
  </si>
  <si>
    <t>Тұрсын Нұртас</t>
  </si>
  <si>
    <t xml:space="preserve">                                                              Ортаңғы  жас тобына арналған (4  жастағы балалар) бақылау парағы</t>
  </si>
  <si>
    <t xml:space="preserve">                                                                          Оқу жылы:  2023 - 2024ж                              Топ: "Балдәурен"                Өткізу кезеңі: Бастапқы        Өткізу мерзімі: Қыркүйек</t>
  </si>
  <si>
    <t>Балдәурен ортаңғы жас тобына арналған (4жастағы балалар) бақылау парағы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</si>
</sst>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9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1" applyNumberFormat="1" applyFont="1" applyBorder="1" applyAlignment="1">
      <alignment horizontal="center"/>
    </xf>
    <xf numFmtId="9" fontId="0" fillId="0" borderId="0" xfId="0" applyNumberFormat="1"/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topLeftCell="C25" workbookViewId="0">
      <selection activeCell="I37" sqref="I37"/>
    </sheetView>
  </sheetViews>
  <sheetFormatPr defaultRowHeight="17.25" customHeight="1"/>
  <cols>
    <col min="2" max="2" width="34" customWidth="1"/>
    <col min="87" max="87" width="16.5703125" bestFit="1" customWidth="1"/>
  </cols>
  <sheetData>
    <row r="1" spans="1:167" ht="17.25" customHeight="1">
      <c r="A1" s="6" t="s">
        <v>31</v>
      </c>
      <c r="B1" s="12" t="s">
        <v>325</v>
      </c>
      <c r="C1" s="19"/>
      <c r="D1" s="19"/>
      <c r="E1" s="19"/>
      <c r="F1" s="19" t="s">
        <v>327</v>
      </c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7.25" customHeight="1">
      <c r="A2" s="91" t="s">
        <v>326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</row>
    <row r="3" spans="1:167" ht="17.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7.25" customHeight="1">
      <c r="A4" s="72" t="s">
        <v>0</v>
      </c>
      <c r="B4" s="72" t="s">
        <v>1</v>
      </c>
      <c r="C4" s="73" t="s">
        <v>13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5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6"/>
      <c r="AS4" s="75" t="s">
        <v>2</v>
      </c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4" t="s">
        <v>21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7" t="s">
        <v>25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78" t="s">
        <v>25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5" t="s">
        <v>28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167" ht="17.25" customHeight="1">
      <c r="A5" s="72"/>
      <c r="B5" s="72"/>
      <c r="C5" s="67" t="s">
        <v>14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45" t="s">
        <v>12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7"/>
      <c r="AG5" s="48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50"/>
      <c r="AV5" s="48" t="s">
        <v>102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50"/>
      <c r="BK5" s="45" t="s">
        <v>103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67" t="s">
        <v>32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51" t="s">
        <v>270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2" t="s">
        <v>33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4"/>
      <c r="DS5" s="62" t="s">
        <v>34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53" t="s">
        <v>26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4"/>
      <c r="EW5" s="48" t="s">
        <v>29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167" ht="17.25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7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2"/>
      <c r="BL6" s="16"/>
      <c r="BM6" s="16"/>
      <c r="BN6" s="16"/>
      <c r="BO6" s="16"/>
      <c r="BP6" s="16"/>
      <c r="BQ6" s="16"/>
      <c r="BR6" s="16"/>
      <c r="BS6" s="16"/>
      <c r="BT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7.2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7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1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7.25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7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1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7.25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7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1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7.25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7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4"/>
      <c r="BM10" s="4"/>
      <c r="BN10" s="4"/>
      <c r="BO10" s="4"/>
      <c r="BP10" s="4"/>
      <c r="BQ10" s="4"/>
      <c r="BR10" s="4"/>
      <c r="BS10" s="4"/>
      <c r="BT10" s="18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7.25" customHeight="1" thickBot="1">
      <c r="A11" s="72"/>
      <c r="B11" s="72"/>
      <c r="C11" s="79" t="s">
        <v>51</v>
      </c>
      <c r="D11" s="64" t="s">
        <v>5</v>
      </c>
      <c r="E11" s="64" t="s">
        <v>6</v>
      </c>
      <c r="F11" s="67" t="s">
        <v>90</v>
      </c>
      <c r="G11" s="67" t="s">
        <v>7</v>
      </c>
      <c r="H11" s="67" t="s">
        <v>8</v>
      </c>
      <c r="I11" s="67" t="s">
        <v>52</v>
      </c>
      <c r="J11" s="67" t="s">
        <v>9</v>
      </c>
      <c r="K11" s="67" t="s">
        <v>10</v>
      </c>
      <c r="L11" s="64" t="s">
        <v>53</v>
      </c>
      <c r="M11" s="64" t="s">
        <v>9</v>
      </c>
      <c r="N11" s="64" t="s">
        <v>10</v>
      </c>
      <c r="O11" s="64" t="s">
        <v>54</v>
      </c>
      <c r="P11" s="64" t="s">
        <v>11</v>
      </c>
      <c r="Q11" s="64" t="s">
        <v>4</v>
      </c>
      <c r="R11" s="79" t="s">
        <v>55</v>
      </c>
      <c r="S11" s="64"/>
      <c r="T11" s="64"/>
      <c r="U11" s="80" t="s">
        <v>229</v>
      </c>
      <c r="V11" s="81"/>
      <c r="W11" s="79"/>
      <c r="X11" s="64" t="s">
        <v>230</v>
      </c>
      <c r="Y11" s="64"/>
      <c r="Z11" s="64"/>
      <c r="AA11" s="65" t="s">
        <v>231</v>
      </c>
      <c r="AB11" s="65"/>
      <c r="AC11" s="66"/>
      <c r="AD11" s="67" t="s">
        <v>56</v>
      </c>
      <c r="AE11" s="67"/>
      <c r="AF11" s="67"/>
      <c r="AG11" s="67" t="s">
        <v>57</v>
      </c>
      <c r="AH11" s="67"/>
      <c r="AI11" s="67"/>
      <c r="AJ11" s="68" t="s">
        <v>58</v>
      </c>
      <c r="AK11" s="68"/>
      <c r="AL11" s="68"/>
      <c r="AM11" s="67" t="s">
        <v>59</v>
      </c>
      <c r="AN11" s="67"/>
      <c r="AO11" s="67"/>
      <c r="AP11" s="67" t="s">
        <v>60</v>
      </c>
      <c r="AQ11" s="67"/>
      <c r="AR11" s="45"/>
      <c r="AS11" s="67" t="s">
        <v>61</v>
      </c>
      <c r="AT11" s="67"/>
      <c r="AU11" s="67"/>
      <c r="AV11" s="67" t="s">
        <v>62</v>
      </c>
      <c r="AW11" s="67"/>
      <c r="AX11" s="67"/>
      <c r="AY11" s="67" t="s">
        <v>91</v>
      </c>
      <c r="AZ11" s="67"/>
      <c r="BA11" s="67"/>
      <c r="BB11" s="67" t="s">
        <v>63</v>
      </c>
      <c r="BC11" s="67"/>
      <c r="BD11" s="67"/>
      <c r="BE11" s="67" t="s">
        <v>253</v>
      </c>
      <c r="BF11" s="67"/>
      <c r="BG11" s="67"/>
      <c r="BH11" s="67" t="s">
        <v>64</v>
      </c>
      <c r="BI11" s="67"/>
      <c r="BJ11" s="67"/>
      <c r="BK11" s="49" t="s">
        <v>65</v>
      </c>
      <c r="BL11" s="49"/>
      <c r="BM11" s="50"/>
      <c r="BN11" s="48" t="s">
        <v>92</v>
      </c>
      <c r="BO11" s="49"/>
      <c r="BP11" s="50"/>
      <c r="BQ11" s="48" t="s">
        <v>66</v>
      </c>
      <c r="BR11" s="49"/>
      <c r="BS11" s="50"/>
      <c r="BT11" s="68" t="s">
        <v>67</v>
      </c>
      <c r="BU11" s="68"/>
      <c r="BV11" s="68"/>
      <c r="BW11" s="68" t="s">
        <v>68</v>
      </c>
      <c r="BX11" s="68"/>
      <c r="BY11" s="68"/>
      <c r="BZ11" s="68" t="s">
        <v>69</v>
      </c>
      <c r="CA11" s="68"/>
      <c r="CB11" s="68"/>
      <c r="CC11" s="68" t="s">
        <v>93</v>
      </c>
      <c r="CD11" s="68"/>
      <c r="CE11" s="68"/>
      <c r="CF11" s="68" t="s">
        <v>70</v>
      </c>
      <c r="CG11" s="68"/>
      <c r="CH11" s="68"/>
      <c r="CI11" s="68" t="s">
        <v>71</v>
      </c>
      <c r="CJ11" s="68"/>
      <c r="CK11" s="68"/>
      <c r="CL11" s="68" t="s">
        <v>72</v>
      </c>
      <c r="CM11" s="68"/>
      <c r="CN11" s="68"/>
      <c r="CO11" s="68" t="s">
        <v>73</v>
      </c>
      <c r="CP11" s="68"/>
      <c r="CQ11" s="68"/>
      <c r="CR11" s="68" t="s">
        <v>74</v>
      </c>
      <c r="CS11" s="68"/>
      <c r="CT11" s="68"/>
      <c r="CU11" s="48" t="s">
        <v>75</v>
      </c>
      <c r="CV11" s="49"/>
      <c r="CW11" s="50"/>
      <c r="CX11" s="48" t="s">
        <v>76</v>
      </c>
      <c r="CY11" s="49"/>
      <c r="CZ11" s="50"/>
      <c r="DA11" s="48" t="s">
        <v>77</v>
      </c>
      <c r="DB11" s="49"/>
      <c r="DC11" s="50"/>
      <c r="DD11" s="48" t="s">
        <v>78</v>
      </c>
      <c r="DE11" s="49"/>
      <c r="DF11" s="50"/>
      <c r="DG11" s="48" t="s">
        <v>94</v>
      </c>
      <c r="DH11" s="49"/>
      <c r="DI11" s="50"/>
      <c r="DJ11" s="48" t="s">
        <v>79</v>
      </c>
      <c r="DK11" s="49"/>
      <c r="DL11" s="50"/>
      <c r="DM11" s="48" t="s">
        <v>80</v>
      </c>
      <c r="DN11" s="49"/>
      <c r="DO11" s="50"/>
      <c r="DP11" s="48" t="s">
        <v>81</v>
      </c>
      <c r="DQ11" s="49"/>
      <c r="DR11" s="50"/>
      <c r="DS11" s="68" t="s">
        <v>82</v>
      </c>
      <c r="DT11" s="68"/>
      <c r="DU11" s="68"/>
      <c r="DV11" s="68" t="s">
        <v>83</v>
      </c>
      <c r="DW11" s="68"/>
      <c r="DX11" s="68"/>
      <c r="DY11" s="68" t="s">
        <v>84</v>
      </c>
      <c r="DZ11" s="68"/>
      <c r="EA11" s="68"/>
      <c r="EB11" s="68" t="s">
        <v>85</v>
      </c>
      <c r="EC11" s="68"/>
      <c r="ED11" s="68"/>
      <c r="EE11" s="68" t="s">
        <v>95</v>
      </c>
      <c r="EF11" s="68"/>
      <c r="EG11" s="68"/>
      <c r="EH11" s="57" t="s">
        <v>96</v>
      </c>
      <c r="EI11" s="58"/>
      <c r="EJ11" s="59"/>
      <c r="EK11" s="57" t="s">
        <v>97</v>
      </c>
      <c r="EL11" s="58"/>
      <c r="EM11" s="59"/>
      <c r="EN11" s="57" t="s">
        <v>98</v>
      </c>
      <c r="EO11" s="58"/>
      <c r="EP11" s="59"/>
      <c r="EQ11" s="57" t="s">
        <v>99</v>
      </c>
      <c r="ER11" s="58"/>
      <c r="ES11" s="59"/>
      <c r="ET11" s="57" t="s">
        <v>100</v>
      </c>
      <c r="EU11" s="58"/>
      <c r="EV11" s="59"/>
      <c r="EW11" s="68" t="s">
        <v>86</v>
      </c>
      <c r="EX11" s="68"/>
      <c r="EY11" s="68"/>
      <c r="EZ11" s="68" t="s">
        <v>101</v>
      </c>
      <c r="FA11" s="68"/>
      <c r="FB11" s="68"/>
      <c r="FC11" s="68" t="s">
        <v>87</v>
      </c>
      <c r="FD11" s="68"/>
      <c r="FE11" s="68"/>
      <c r="FF11" s="68" t="s">
        <v>88</v>
      </c>
      <c r="FG11" s="68"/>
      <c r="FH11" s="68"/>
      <c r="FI11" s="68" t="s">
        <v>89</v>
      </c>
      <c r="FJ11" s="68"/>
      <c r="FK11" s="68"/>
    </row>
    <row r="12" spans="1:167" ht="91.5" customHeight="1" thickBot="1">
      <c r="A12" s="72"/>
      <c r="B12" s="72"/>
      <c r="C12" s="82" t="s">
        <v>211</v>
      </c>
      <c r="D12" s="83"/>
      <c r="E12" s="84"/>
      <c r="F12" s="82" t="s">
        <v>215</v>
      </c>
      <c r="G12" s="83"/>
      <c r="H12" s="84"/>
      <c r="I12" s="82" t="s">
        <v>219</v>
      </c>
      <c r="J12" s="83"/>
      <c r="K12" s="84"/>
      <c r="L12" s="82" t="s">
        <v>223</v>
      </c>
      <c r="M12" s="83"/>
      <c r="N12" s="84"/>
      <c r="O12" s="82" t="s">
        <v>225</v>
      </c>
      <c r="P12" s="83"/>
      <c r="Q12" s="84"/>
      <c r="R12" s="85" t="s">
        <v>228</v>
      </c>
      <c r="S12" s="86"/>
      <c r="T12" s="87"/>
      <c r="U12" s="82" t="s">
        <v>108</v>
      </c>
      <c r="V12" s="83"/>
      <c r="W12" s="84"/>
      <c r="X12" s="82" t="s">
        <v>111</v>
      </c>
      <c r="Y12" s="83"/>
      <c r="Z12" s="84"/>
      <c r="AA12" s="82" t="s">
        <v>232</v>
      </c>
      <c r="AB12" s="83"/>
      <c r="AC12" s="84"/>
      <c r="AD12" s="82" t="s">
        <v>236</v>
      </c>
      <c r="AE12" s="83"/>
      <c r="AF12" s="84"/>
      <c r="AG12" s="82" t="s">
        <v>237</v>
      </c>
      <c r="AH12" s="83"/>
      <c r="AI12" s="84"/>
      <c r="AJ12" s="82" t="s">
        <v>241</v>
      </c>
      <c r="AK12" s="83"/>
      <c r="AL12" s="84"/>
      <c r="AM12" s="82" t="s">
        <v>245</v>
      </c>
      <c r="AN12" s="83"/>
      <c r="AO12" s="84"/>
      <c r="AP12" s="82" t="s">
        <v>249</v>
      </c>
      <c r="AQ12" s="83"/>
      <c r="AR12" s="84"/>
      <c r="AS12" s="82" t="s">
        <v>250</v>
      </c>
      <c r="AT12" s="83"/>
      <c r="AU12" s="84"/>
      <c r="AV12" s="82" t="s">
        <v>254</v>
      </c>
      <c r="AW12" s="83"/>
      <c r="AX12" s="84"/>
      <c r="AY12" s="82" t="s">
        <v>255</v>
      </c>
      <c r="AZ12" s="83"/>
      <c r="BA12" s="84"/>
      <c r="BB12" s="82" t="s">
        <v>256</v>
      </c>
      <c r="BC12" s="83"/>
      <c r="BD12" s="84"/>
      <c r="BE12" s="82" t="s">
        <v>257</v>
      </c>
      <c r="BF12" s="83"/>
      <c r="BG12" s="84"/>
      <c r="BH12" s="85" t="s">
        <v>258</v>
      </c>
      <c r="BI12" s="86"/>
      <c r="BJ12" s="87"/>
      <c r="BK12" s="82" t="s">
        <v>124</v>
      </c>
      <c r="BL12" s="83"/>
      <c r="BM12" s="84"/>
      <c r="BN12" s="82" t="s">
        <v>126</v>
      </c>
      <c r="BO12" s="83"/>
      <c r="BP12" s="84"/>
      <c r="BQ12" s="82" t="s">
        <v>262</v>
      </c>
      <c r="BR12" s="83"/>
      <c r="BS12" s="84"/>
      <c r="BT12" s="82" t="s">
        <v>263</v>
      </c>
      <c r="BU12" s="83"/>
      <c r="BV12" s="84"/>
      <c r="BW12" s="82" t="s">
        <v>264</v>
      </c>
      <c r="BX12" s="83"/>
      <c r="BY12" s="84"/>
      <c r="BZ12" s="82" t="s">
        <v>265</v>
      </c>
      <c r="CA12" s="83"/>
      <c r="CB12" s="84"/>
      <c r="CC12" s="82" t="s">
        <v>136</v>
      </c>
      <c r="CD12" s="83"/>
      <c r="CE12" s="84"/>
      <c r="CF12" s="69" t="s">
        <v>139</v>
      </c>
      <c r="CG12" s="70"/>
      <c r="CH12" s="71"/>
      <c r="CI12" s="82" t="s">
        <v>143</v>
      </c>
      <c r="CJ12" s="83"/>
      <c r="CK12" s="84"/>
      <c r="CL12" s="82" t="s">
        <v>303</v>
      </c>
      <c r="CM12" s="83"/>
      <c r="CN12" s="84"/>
      <c r="CO12" s="82" t="s">
        <v>149</v>
      </c>
      <c r="CP12" s="83"/>
      <c r="CQ12" s="84"/>
      <c r="CR12" s="94" t="s">
        <v>152</v>
      </c>
      <c r="CS12" s="95"/>
      <c r="CT12" s="96"/>
      <c r="CU12" s="82" t="s">
        <v>155</v>
      </c>
      <c r="CV12" s="83"/>
      <c r="CW12" s="84"/>
      <c r="CX12" s="82" t="s">
        <v>157</v>
      </c>
      <c r="CY12" s="83"/>
      <c r="CZ12" s="84"/>
      <c r="DA12" s="82" t="s">
        <v>161</v>
      </c>
      <c r="DB12" s="83"/>
      <c r="DC12" s="84"/>
      <c r="DD12" s="88" t="s">
        <v>165</v>
      </c>
      <c r="DE12" s="89"/>
      <c r="DF12" s="90"/>
      <c r="DG12" s="69" t="s">
        <v>167</v>
      </c>
      <c r="DH12" s="70"/>
      <c r="DI12" s="71"/>
      <c r="DJ12" s="69" t="s">
        <v>171</v>
      </c>
      <c r="DK12" s="70"/>
      <c r="DL12" s="71"/>
      <c r="DM12" s="69" t="s">
        <v>175</v>
      </c>
      <c r="DN12" s="70"/>
      <c r="DO12" s="71"/>
      <c r="DP12" s="69" t="s">
        <v>179</v>
      </c>
      <c r="DQ12" s="70"/>
      <c r="DR12" s="71"/>
      <c r="DS12" s="69" t="s">
        <v>182</v>
      </c>
      <c r="DT12" s="70"/>
      <c r="DU12" s="71"/>
      <c r="DV12" s="69" t="s">
        <v>185</v>
      </c>
      <c r="DW12" s="70"/>
      <c r="DX12" s="71"/>
      <c r="DY12" s="69" t="s">
        <v>189</v>
      </c>
      <c r="DZ12" s="70"/>
      <c r="EA12" s="71"/>
      <c r="EB12" s="88" t="s">
        <v>191</v>
      </c>
      <c r="EC12" s="89"/>
      <c r="ED12" s="90"/>
      <c r="EE12" s="69" t="s">
        <v>274</v>
      </c>
      <c r="EF12" s="70"/>
      <c r="EG12" s="71"/>
      <c r="EH12" s="69" t="s">
        <v>193</v>
      </c>
      <c r="EI12" s="70"/>
      <c r="EJ12" s="71"/>
      <c r="EK12" s="69" t="s">
        <v>194</v>
      </c>
      <c r="EL12" s="70"/>
      <c r="EM12" s="71"/>
      <c r="EN12" s="69" t="s">
        <v>283</v>
      </c>
      <c r="EO12" s="70"/>
      <c r="EP12" s="71"/>
      <c r="EQ12" s="69" t="s">
        <v>285</v>
      </c>
      <c r="ER12" s="70"/>
      <c r="ES12" s="71"/>
      <c r="ET12" s="69" t="s">
        <v>196</v>
      </c>
      <c r="EU12" s="70"/>
      <c r="EV12" s="71"/>
      <c r="EW12" s="69" t="s">
        <v>198</v>
      </c>
      <c r="EX12" s="70"/>
      <c r="EY12" s="71"/>
      <c r="EZ12" s="69" t="s">
        <v>289</v>
      </c>
      <c r="FA12" s="70"/>
      <c r="FB12" s="71"/>
      <c r="FC12" s="69" t="s">
        <v>293</v>
      </c>
      <c r="FD12" s="70"/>
      <c r="FE12" s="71"/>
      <c r="FF12" s="88" t="s">
        <v>295</v>
      </c>
      <c r="FG12" s="89"/>
      <c r="FH12" s="90"/>
      <c r="FI12" s="69" t="s">
        <v>299</v>
      </c>
      <c r="FJ12" s="70"/>
      <c r="FK12" s="71"/>
    </row>
    <row r="13" spans="1:167" ht="120.75" customHeight="1" thickBot="1">
      <c r="A13" s="72"/>
      <c r="B13" s="72"/>
      <c r="C13" s="13" t="s">
        <v>213</v>
      </c>
      <c r="D13" s="14" t="s">
        <v>212</v>
      </c>
      <c r="E13" s="15" t="s">
        <v>214</v>
      </c>
      <c r="F13" s="13" t="s">
        <v>216</v>
      </c>
      <c r="G13" s="14" t="s">
        <v>217</v>
      </c>
      <c r="H13" s="15" t="s">
        <v>218</v>
      </c>
      <c r="I13" s="13" t="s">
        <v>220</v>
      </c>
      <c r="J13" s="14" t="s">
        <v>221</v>
      </c>
      <c r="K13" s="15" t="s">
        <v>222</v>
      </c>
      <c r="L13" s="13" t="s">
        <v>224</v>
      </c>
      <c r="M13" s="14" t="s">
        <v>105</v>
      </c>
      <c r="N13" s="15" t="s">
        <v>35</v>
      </c>
      <c r="O13" s="13" t="s">
        <v>226</v>
      </c>
      <c r="P13" s="14" t="s">
        <v>227</v>
      </c>
      <c r="Q13" s="15" t="s">
        <v>104</v>
      </c>
      <c r="R13" s="13" t="s">
        <v>18</v>
      </c>
      <c r="S13" s="14" t="s">
        <v>19</v>
      </c>
      <c r="T13" s="15" t="s">
        <v>36</v>
      </c>
      <c r="U13" s="13" t="s">
        <v>109</v>
      </c>
      <c r="V13" s="14" t="s">
        <v>110</v>
      </c>
      <c r="W13" s="15" t="s">
        <v>15</v>
      </c>
      <c r="X13" s="13" t="s">
        <v>112</v>
      </c>
      <c r="Y13" s="14" t="s">
        <v>113</v>
      </c>
      <c r="Z13" s="15" t="s">
        <v>114</v>
      </c>
      <c r="AA13" s="13" t="s">
        <v>233</v>
      </c>
      <c r="AB13" s="14" t="s">
        <v>234</v>
      </c>
      <c r="AC13" s="15" t="s">
        <v>235</v>
      </c>
      <c r="AD13" s="13" t="s">
        <v>18</v>
      </c>
      <c r="AE13" s="14" t="s">
        <v>118</v>
      </c>
      <c r="AF13" s="15" t="s">
        <v>20</v>
      </c>
      <c r="AG13" s="13" t="s">
        <v>238</v>
      </c>
      <c r="AH13" s="14" t="s">
        <v>239</v>
      </c>
      <c r="AI13" s="15" t="s">
        <v>240</v>
      </c>
      <c r="AJ13" s="13" t="s">
        <v>242</v>
      </c>
      <c r="AK13" s="14" t="s">
        <v>243</v>
      </c>
      <c r="AL13" s="15" t="s">
        <v>244</v>
      </c>
      <c r="AM13" s="13" t="s">
        <v>246</v>
      </c>
      <c r="AN13" s="14" t="s">
        <v>247</v>
      </c>
      <c r="AO13" s="15" t="s">
        <v>248</v>
      </c>
      <c r="AP13" s="13" t="s">
        <v>41</v>
      </c>
      <c r="AQ13" s="14" t="s">
        <v>42</v>
      </c>
      <c r="AR13" s="15" t="s">
        <v>36</v>
      </c>
      <c r="AS13" s="13" t="s">
        <v>251</v>
      </c>
      <c r="AT13" s="14" t="s">
        <v>119</v>
      </c>
      <c r="AU13" s="15" t="s">
        <v>252</v>
      </c>
      <c r="AV13" s="13" t="s">
        <v>18</v>
      </c>
      <c r="AW13" s="14" t="s">
        <v>19</v>
      </c>
      <c r="AX13" s="15" t="s">
        <v>36</v>
      </c>
      <c r="AY13" s="13" t="s">
        <v>16</v>
      </c>
      <c r="AZ13" s="14" t="s">
        <v>49</v>
      </c>
      <c r="BA13" s="15" t="s">
        <v>17</v>
      </c>
      <c r="BB13" s="13" t="s">
        <v>120</v>
      </c>
      <c r="BC13" s="14" t="s">
        <v>121</v>
      </c>
      <c r="BD13" s="15" t="s">
        <v>122</v>
      </c>
      <c r="BE13" s="13" t="s">
        <v>115</v>
      </c>
      <c r="BF13" s="14" t="s">
        <v>116</v>
      </c>
      <c r="BG13" s="15" t="s">
        <v>117</v>
      </c>
      <c r="BH13" s="20" t="s">
        <v>148</v>
      </c>
      <c r="BI13" s="14" t="s">
        <v>42</v>
      </c>
      <c r="BJ13" s="15" t="s">
        <v>123</v>
      </c>
      <c r="BK13" s="13" t="s">
        <v>125</v>
      </c>
      <c r="BL13" s="14" t="s">
        <v>46</v>
      </c>
      <c r="BM13" s="15" t="s">
        <v>45</v>
      </c>
      <c r="BN13" s="13" t="s">
        <v>259</v>
      </c>
      <c r="BO13" s="14" t="s">
        <v>260</v>
      </c>
      <c r="BP13" s="15" t="s">
        <v>261</v>
      </c>
      <c r="BQ13" s="13" t="s">
        <v>127</v>
      </c>
      <c r="BR13" s="14" t="s">
        <v>128</v>
      </c>
      <c r="BS13" s="15" t="s">
        <v>43</v>
      </c>
      <c r="BT13" s="13" t="s">
        <v>129</v>
      </c>
      <c r="BU13" s="14" t="s">
        <v>130</v>
      </c>
      <c r="BV13" s="15" t="s">
        <v>131</v>
      </c>
      <c r="BW13" s="13" t="s">
        <v>132</v>
      </c>
      <c r="BX13" s="14" t="s">
        <v>133</v>
      </c>
      <c r="BY13" s="15" t="s">
        <v>134</v>
      </c>
      <c r="BZ13" s="13" t="s">
        <v>22</v>
      </c>
      <c r="CA13" s="14" t="s">
        <v>23</v>
      </c>
      <c r="CB13" s="15" t="s">
        <v>135</v>
      </c>
      <c r="CC13" s="13" t="s">
        <v>137</v>
      </c>
      <c r="CD13" s="14" t="s">
        <v>47</v>
      </c>
      <c r="CE13" s="15" t="s">
        <v>138</v>
      </c>
      <c r="CF13" s="23" t="s">
        <v>140</v>
      </c>
      <c r="CG13" s="24" t="s">
        <v>141</v>
      </c>
      <c r="CH13" s="25" t="s">
        <v>142</v>
      </c>
      <c r="CI13" s="13" t="s">
        <v>144</v>
      </c>
      <c r="CJ13" s="14" t="s">
        <v>145</v>
      </c>
      <c r="CK13" s="15" t="s">
        <v>146</v>
      </c>
      <c r="CL13" s="13" t="s">
        <v>147</v>
      </c>
      <c r="CM13" s="14" t="s">
        <v>266</v>
      </c>
      <c r="CN13" s="15" t="s">
        <v>267</v>
      </c>
      <c r="CO13" s="13" t="s">
        <v>150</v>
      </c>
      <c r="CP13" s="14" t="s">
        <v>40</v>
      </c>
      <c r="CQ13" s="15" t="s">
        <v>24</v>
      </c>
      <c r="CR13" s="27" t="s">
        <v>153</v>
      </c>
      <c r="CS13" s="28" t="s">
        <v>27</v>
      </c>
      <c r="CT13" s="28" t="s">
        <v>154</v>
      </c>
      <c r="CU13" s="13" t="s">
        <v>156</v>
      </c>
      <c r="CV13" s="14" t="s">
        <v>268</v>
      </c>
      <c r="CW13" s="15" t="s">
        <v>269</v>
      </c>
      <c r="CX13" s="13" t="s">
        <v>158</v>
      </c>
      <c r="CY13" s="14" t="s">
        <v>159</v>
      </c>
      <c r="CZ13" s="15" t="s">
        <v>160</v>
      </c>
      <c r="DA13" s="13" t="s">
        <v>162</v>
      </c>
      <c r="DB13" s="14" t="s">
        <v>163</v>
      </c>
      <c r="DC13" s="15" t="s">
        <v>164</v>
      </c>
      <c r="DD13" s="26" t="s">
        <v>144</v>
      </c>
      <c r="DE13" s="24" t="s">
        <v>166</v>
      </c>
      <c r="DF13" s="25" t="s">
        <v>151</v>
      </c>
      <c r="DG13" s="26" t="s">
        <v>168</v>
      </c>
      <c r="DH13" s="24" t="s">
        <v>169</v>
      </c>
      <c r="DI13" s="25" t="s">
        <v>170</v>
      </c>
      <c r="DJ13" s="26" t="s">
        <v>172</v>
      </c>
      <c r="DK13" s="24" t="s">
        <v>173</v>
      </c>
      <c r="DL13" s="25" t="s">
        <v>174</v>
      </c>
      <c r="DM13" s="26" t="s">
        <v>176</v>
      </c>
      <c r="DN13" s="24" t="s">
        <v>177</v>
      </c>
      <c r="DO13" s="25" t="s">
        <v>178</v>
      </c>
      <c r="DP13" s="26" t="s">
        <v>197</v>
      </c>
      <c r="DQ13" s="24" t="s">
        <v>180</v>
      </c>
      <c r="DR13" s="25" t="s">
        <v>181</v>
      </c>
      <c r="DS13" s="26" t="s">
        <v>183</v>
      </c>
      <c r="DT13" s="24" t="s">
        <v>184</v>
      </c>
      <c r="DU13" s="25" t="s">
        <v>44</v>
      </c>
      <c r="DV13" s="26" t="s">
        <v>186</v>
      </c>
      <c r="DW13" s="24" t="s">
        <v>187</v>
      </c>
      <c r="DX13" s="25" t="s">
        <v>188</v>
      </c>
      <c r="DY13" s="26" t="s">
        <v>107</v>
      </c>
      <c r="DZ13" s="24" t="s">
        <v>190</v>
      </c>
      <c r="EA13" s="25" t="s">
        <v>271</v>
      </c>
      <c r="EB13" s="26" t="s">
        <v>192</v>
      </c>
      <c r="EC13" s="24" t="s">
        <v>272</v>
      </c>
      <c r="ED13" s="25" t="s">
        <v>273</v>
      </c>
      <c r="EE13" s="26" t="s">
        <v>275</v>
      </c>
      <c r="EF13" s="24" t="s">
        <v>276</v>
      </c>
      <c r="EG13" s="25" t="s">
        <v>277</v>
      </c>
      <c r="EH13" s="26" t="s">
        <v>16</v>
      </c>
      <c r="EI13" s="24" t="s">
        <v>278</v>
      </c>
      <c r="EJ13" s="25" t="s">
        <v>17</v>
      </c>
      <c r="EK13" s="26" t="s">
        <v>279</v>
      </c>
      <c r="EL13" s="24" t="s">
        <v>280</v>
      </c>
      <c r="EM13" s="25" t="s">
        <v>281</v>
      </c>
      <c r="EN13" s="26" t="s">
        <v>282</v>
      </c>
      <c r="EO13" s="24" t="s">
        <v>284</v>
      </c>
      <c r="EP13" s="25" t="s">
        <v>195</v>
      </c>
      <c r="EQ13" s="26" t="s">
        <v>30</v>
      </c>
      <c r="ER13" s="24" t="s">
        <v>38</v>
      </c>
      <c r="ES13" s="25" t="s">
        <v>39</v>
      </c>
      <c r="ET13" s="26" t="s">
        <v>288</v>
      </c>
      <c r="EU13" s="24" t="s">
        <v>286</v>
      </c>
      <c r="EV13" s="25" t="s">
        <v>287</v>
      </c>
      <c r="EW13" s="26" t="s">
        <v>200</v>
      </c>
      <c r="EX13" s="24" t="s">
        <v>199</v>
      </c>
      <c r="EY13" s="25" t="s">
        <v>37</v>
      </c>
      <c r="EZ13" s="26" t="s">
        <v>290</v>
      </c>
      <c r="FA13" s="24" t="s">
        <v>291</v>
      </c>
      <c r="FB13" s="25" t="s">
        <v>292</v>
      </c>
      <c r="FC13" s="26" t="s">
        <v>106</v>
      </c>
      <c r="FD13" s="24" t="s">
        <v>294</v>
      </c>
      <c r="FE13" s="25" t="s">
        <v>48</v>
      </c>
      <c r="FF13" s="26" t="s">
        <v>296</v>
      </c>
      <c r="FG13" s="24" t="s">
        <v>297</v>
      </c>
      <c r="FH13" s="25" t="s">
        <v>298</v>
      </c>
      <c r="FI13" s="26" t="s">
        <v>300</v>
      </c>
      <c r="FJ13" s="24" t="s">
        <v>301</v>
      </c>
      <c r="FK13" s="25" t="s">
        <v>302</v>
      </c>
    </row>
    <row r="14" spans="1:167" ht="17.25" customHeight="1">
      <c r="A14" s="2">
        <v>1</v>
      </c>
      <c r="B14" s="40" t="s">
        <v>304</v>
      </c>
      <c r="C14" s="29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>
        <v>1</v>
      </c>
      <c r="P14" s="11"/>
      <c r="Q14" s="11"/>
      <c r="R14" s="11"/>
      <c r="S14" s="11">
        <v>1</v>
      </c>
      <c r="T14" s="11"/>
      <c r="U14" s="16"/>
      <c r="V14" s="16">
        <v>1</v>
      </c>
      <c r="W14" s="11"/>
      <c r="X14" s="11"/>
      <c r="Y14" s="11">
        <v>1</v>
      </c>
      <c r="Z14" s="1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16"/>
      <c r="AT14" s="16">
        <v>1</v>
      </c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/>
      <c r="BI14" s="16">
        <v>1</v>
      </c>
      <c r="BJ14" s="16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6"/>
      <c r="BU14" s="16">
        <v>1</v>
      </c>
      <c r="BV14" s="16"/>
      <c r="BW14" s="16">
        <v>1</v>
      </c>
      <c r="BX14" s="16"/>
      <c r="BY14" s="16"/>
      <c r="BZ14" s="32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38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>
        <v>1</v>
      </c>
      <c r="CS14" s="16"/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7.25" customHeight="1">
      <c r="A15" s="34">
        <v>2</v>
      </c>
      <c r="B15" s="40" t="s">
        <v>305</v>
      </c>
      <c r="C15" s="31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35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30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39">
        <v>1</v>
      </c>
      <c r="CJ15" s="4"/>
      <c r="CK15" s="4"/>
      <c r="CL15" s="4"/>
      <c r="CM15" s="35">
        <v>1</v>
      </c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7.25" customHeight="1">
      <c r="A16" s="2">
        <v>3</v>
      </c>
      <c r="B16" s="40" t="s">
        <v>306</v>
      </c>
      <c r="C16" s="31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6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7.25" customHeight="1">
      <c r="A17" s="2">
        <v>4</v>
      </c>
      <c r="B17" s="40" t="s">
        <v>307</v>
      </c>
      <c r="C17" s="31">
        <v>1</v>
      </c>
      <c r="D17" s="9"/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17.25" customHeight="1">
      <c r="A18" s="2">
        <v>5</v>
      </c>
      <c r="B18" s="40" t="s">
        <v>308</v>
      </c>
      <c r="C18" s="31">
        <v>1</v>
      </c>
      <c r="D18" s="9"/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17.25" customHeight="1">
      <c r="A19" s="2">
        <v>6</v>
      </c>
      <c r="B19" s="40" t="s">
        <v>309</v>
      </c>
      <c r="C19" s="31">
        <v>1</v>
      </c>
      <c r="D19" s="9"/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7.25" customHeight="1">
      <c r="A20" s="2">
        <v>7</v>
      </c>
      <c r="B20" s="40" t="s">
        <v>310</v>
      </c>
      <c r="C20" s="31">
        <v>1</v>
      </c>
      <c r="D20" s="9"/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7.25" customHeight="1">
      <c r="A21" s="3">
        <v>8</v>
      </c>
      <c r="B21" s="40" t="s">
        <v>311</v>
      </c>
      <c r="C21" s="31">
        <v>1</v>
      </c>
      <c r="D21" s="3"/>
      <c r="E21" s="3"/>
      <c r="F21" s="1"/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7.25" customHeight="1">
      <c r="A22" s="3">
        <v>9</v>
      </c>
      <c r="B22" s="40" t="s">
        <v>312</v>
      </c>
      <c r="C22" s="31">
        <v>1</v>
      </c>
      <c r="D22" s="3"/>
      <c r="E22" s="3"/>
      <c r="F22" s="1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7.25" customHeight="1">
      <c r="A23" s="3">
        <v>10</v>
      </c>
      <c r="B23" s="40" t="s">
        <v>313</v>
      </c>
      <c r="C23" s="31">
        <v>1</v>
      </c>
      <c r="D23" s="3"/>
      <c r="E23" s="3"/>
      <c r="F23" s="1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7.25" customHeight="1">
      <c r="A24" s="3">
        <v>11</v>
      </c>
      <c r="B24" s="40" t="s">
        <v>314</v>
      </c>
      <c r="C24" s="31">
        <v>1</v>
      </c>
      <c r="D24" s="3"/>
      <c r="E24" s="3"/>
      <c r="F24" s="1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7.25" customHeight="1">
      <c r="A25" s="3">
        <v>12</v>
      </c>
      <c r="B25" s="40" t="s">
        <v>315</v>
      </c>
      <c r="C25" s="31">
        <v>1</v>
      </c>
      <c r="D25" s="3"/>
      <c r="E25" s="3"/>
      <c r="F25" s="1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7.25" customHeight="1">
      <c r="A26" s="3">
        <v>13</v>
      </c>
      <c r="B26" s="40" t="s">
        <v>316</v>
      </c>
      <c r="C26" s="31">
        <v>1</v>
      </c>
      <c r="D26" s="3"/>
      <c r="E26" s="3"/>
      <c r="F26" s="1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7.25" customHeight="1">
      <c r="A27" s="3">
        <v>14</v>
      </c>
      <c r="B27" s="40" t="s">
        <v>317</v>
      </c>
      <c r="C27" s="31">
        <v>1</v>
      </c>
      <c r="D27" s="3"/>
      <c r="E27" s="3"/>
      <c r="F27" s="1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</row>
    <row r="28" spans="1:167" ht="17.25" customHeight="1">
      <c r="A28" s="3">
        <v>15</v>
      </c>
      <c r="B28" s="40" t="s">
        <v>318</v>
      </c>
      <c r="C28" s="31">
        <v>1</v>
      </c>
      <c r="D28" s="3"/>
      <c r="E28" s="3"/>
      <c r="F28" s="1">
        <v>1</v>
      </c>
      <c r="G28" s="4"/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7.25" customHeight="1">
      <c r="A29" s="3">
        <v>16</v>
      </c>
      <c r="B29" s="40" t="s">
        <v>319</v>
      </c>
      <c r="C29" s="31">
        <v>1</v>
      </c>
      <c r="D29" s="3"/>
      <c r="E29" s="3"/>
      <c r="F29" s="1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ht="17.25" customHeight="1">
      <c r="A30" s="3">
        <v>17</v>
      </c>
      <c r="B30" s="40" t="s">
        <v>320</v>
      </c>
      <c r="C30" s="31">
        <v>1</v>
      </c>
      <c r="D30" s="3"/>
      <c r="E30" s="3"/>
      <c r="F30" s="1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7.25" customHeight="1">
      <c r="A31" s="3">
        <v>18</v>
      </c>
      <c r="B31" s="40" t="s">
        <v>321</v>
      </c>
      <c r="C31" s="31">
        <v>1</v>
      </c>
      <c r="D31" s="3"/>
      <c r="E31" s="3"/>
      <c r="F31" s="1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7.25" customHeight="1">
      <c r="A32" s="3">
        <v>19</v>
      </c>
      <c r="B32" s="40" t="s">
        <v>322</v>
      </c>
      <c r="C32" s="31">
        <v>1</v>
      </c>
      <c r="D32" s="3"/>
      <c r="E32" s="3"/>
      <c r="F32" s="1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7.25" customHeight="1">
      <c r="A33" s="3">
        <v>20</v>
      </c>
      <c r="B33" s="40" t="s">
        <v>324</v>
      </c>
      <c r="C33" s="31">
        <v>1</v>
      </c>
      <c r="D33" s="3"/>
      <c r="E33" s="3"/>
      <c r="F33" s="1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7.25" customHeight="1">
      <c r="A34" s="3">
        <v>21</v>
      </c>
      <c r="B34" s="40" t="s">
        <v>323</v>
      </c>
      <c r="C34" s="31">
        <v>1</v>
      </c>
      <c r="D34" s="3"/>
      <c r="E34" s="3"/>
      <c r="F34" s="1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7.25" customHeight="1">
      <c r="A35" s="43" t="s">
        <v>50</v>
      </c>
      <c r="B35" s="44"/>
      <c r="C35" s="36">
        <v>21</v>
      </c>
      <c r="D35" s="41"/>
      <c r="E35" s="41">
        <f>SUM(E14:E34)</f>
        <v>0</v>
      </c>
      <c r="F35" s="41">
        <v>6</v>
      </c>
      <c r="G35" s="41">
        <f>SUM(G14:G34)</f>
        <v>16</v>
      </c>
      <c r="H35" s="41">
        <f>SUM(H14:H34)</f>
        <v>0</v>
      </c>
      <c r="I35" s="41">
        <f>SUM(I14:I34)</f>
        <v>0</v>
      </c>
      <c r="J35" s="41">
        <v>10</v>
      </c>
      <c r="K35" s="41">
        <f t="shared" ref="K35:BF35" si="0">SUM(K14:K34)</f>
        <v>12</v>
      </c>
      <c r="L35" s="41">
        <f t="shared" si="0"/>
        <v>5</v>
      </c>
      <c r="M35" s="41">
        <f t="shared" si="0"/>
        <v>16</v>
      </c>
      <c r="N35" s="41">
        <f t="shared" si="0"/>
        <v>0</v>
      </c>
      <c r="O35" s="41">
        <f t="shared" si="0"/>
        <v>6</v>
      </c>
      <c r="P35" s="41">
        <f t="shared" si="0"/>
        <v>15</v>
      </c>
      <c r="Q35" s="41">
        <f t="shared" si="0"/>
        <v>0</v>
      </c>
      <c r="R35" s="41">
        <f t="shared" si="0"/>
        <v>8</v>
      </c>
      <c r="S35" s="41">
        <f t="shared" si="0"/>
        <v>13</v>
      </c>
      <c r="T35" s="41">
        <f t="shared" si="0"/>
        <v>0</v>
      </c>
      <c r="U35" s="41">
        <f t="shared" si="0"/>
        <v>6</v>
      </c>
      <c r="V35" s="41">
        <f t="shared" si="0"/>
        <v>15</v>
      </c>
      <c r="W35" s="41">
        <f t="shared" si="0"/>
        <v>0</v>
      </c>
      <c r="X35" s="41">
        <f t="shared" si="0"/>
        <v>0</v>
      </c>
      <c r="Y35" s="41">
        <f t="shared" si="0"/>
        <v>21</v>
      </c>
      <c r="Z35" s="41">
        <f t="shared" si="0"/>
        <v>0</v>
      </c>
      <c r="AA35" s="41">
        <f t="shared" si="0"/>
        <v>1</v>
      </c>
      <c r="AB35" s="41">
        <f t="shared" si="0"/>
        <v>20</v>
      </c>
      <c r="AC35" s="41">
        <f t="shared" si="0"/>
        <v>0</v>
      </c>
      <c r="AD35" s="41">
        <f t="shared" si="0"/>
        <v>11</v>
      </c>
      <c r="AE35" s="41">
        <f t="shared" si="0"/>
        <v>10</v>
      </c>
      <c r="AF35" s="41">
        <f t="shared" si="0"/>
        <v>0</v>
      </c>
      <c r="AG35" s="41">
        <f t="shared" si="0"/>
        <v>17</v>
      </c>
      <c r="AH35" s="41">
        <f t="shared" si="0"/>
        <v>4</v>
      </c>
      <c r="AI35" s="41">
        <f t="shared" si="0"/>
        <v>0</v>
      </c>
      <c r="AJ35" s="41">
        <f t="shared" si="0"/>
        <v>18</v>
      </c>
      <c r="AK35" s="41">
        <f t="shared" si="0"/>
        <v>3</v>
      </c>
      <c r="AL35" s="41">
        <f t="shared" si="0"/>
        <v>0</v>
      </c>
      <c r="AM35" s="41">
        <f t="shared" si="0"/>
        <v>2</v>
      </c>
      <c r="AN35" s="41">
        <f t="shared" si="0"/>
        <v>19</v>
      </c>
      <c r="AO35" s="41">
        <f t="shared" si="0"/>
        <v>0</v>
      </c>
      <c r="AP35" s="41">
        <f t="shared" si="0"/>
        <v>3</v>
      </c>
      <c r="AQ35" s="41">
        <f t="shared" si="0"/>
        <v>18</v>
      </c>
      <c r="AR35" s="41">
        <f t="shared" si="0"/>
        <v>0</v>
      </c>
      <c r="AS35" s="41">
        <f t="shared" si="0"/>
        <v>0</v>
      </c>
      <c r="AT35" s="41">
        <f t="shared" si="0"/>
        <v>21</v>
      </c>
      <c r="AU35" s="41">
        <f t="shared" si="0"/>
        <v>0</v>
      </c>
      <c r="AV35" s="41">
        <f t="shared" si="0"/>
        <v>2</v>
      </c>
      <c r="AW35" s="41">
        <f t="shared" si="0"/>
        <v>19</v>
      </c>
      <c r="AX35" s="41">
        <f t="shared" si="0"/>
        <v>0</v>
      </c>
      <c r="AY35" s="41">
        <f t="shared" si="0"/>
        <v>21</v>
      </c>
      <c r="AZ35" s="41">
        <f t="shared" si="0"/>
        <v>0</v>
      </c>
      <c r="BA35" s="41">
        <f t="shared" si="0"/>
        <v>0</v>
      </c>
      <c r="BB35" s="41">
        <f t="shared" si="0"/>
        <v>2</v>
      </c>
      <c r="BC35" s="41">
        <f t="shared" si="0"/>
        <v>19</v>
      </c>
      <c r="BD35" s="41">
        <f t="shared" si="0"/>
        <v>0</v>
      </c>
      <c r="BE35" s="41">
        <f t="shared" si="0"/>
        <v>3</v>
      </c>
      <c r="BF35" s="41">
        <f t="shared" si="0"/>
        <v>18</v>
      </c>
      <c r="BG35" s="41">
        <v>6</v>
      </c>
      <c r="BH35" s="41">
        <f>SUM(BH14:BH34)</f>
        <v>0</v>
      </c>
      <c r="BI35" s="41">
        <f>SUM(BI14:BI34)</f>
        <v>21</v>
      </c>
      <c r="BJ35" s="41">
        <f>SUM(BJ14:BJ34)</f>
        <v>0</v>
      </c>
      <c r="BK35" s="41">
        <v>10</v>
      </c>
      <c r="BL35" s="41">
        <f t="shared" ref="BL35:CQ35" si="1">SUM(BL14:BL34)</f>
        <v>0</v>
      </c>
      <c r="BM35" s="41">
        <f t="shared" si="1"/>
        <v>0</v>
      </c>
      <c r="BN35" s="41">
        <f t="shared" si="1"/>
        <v>3</v>
      </c>
      <c r="BO35" s="41">
        <f t="shared" si="1"/>
        <v>18</v>
      </c>
      <c r="BP35" s="41">
        <f t="shared" si="1"/>
        <v>0</v>
      </c>
      <c r="BQ35" s="41">
        <f t="shared" si="1"/>
        <v>2</v>
      </c>
      <c r="BR35" s="41">
        <f t="shared" si="1"/>
        <v>14</v>
      </c>
      <c r="BS35" s="41">
        <f t="shared" si="1"/>
        <v>5</v>
      </c>
      <c r="BT35" s="41">
        <f t="shared" si="1"/>
        <v>0</v>
      </c>
      <c r="BU35" s="41">
        <f t="shared" si="1"/>
        <v>21</v>
      </c>
      <c r="BV35" s="41">
        <f t="shared" si="1"/>
        <v>0</v>
      </c>
      <c r="BW35" s="41">
        <f t="shared" si="1"/>
        <v>2</v>
      </c>
      <c r="BX35" s="41">
        <f t="shared" si="1"/>
        <v>19</v>
      </c>
      <c r="BY35" s="41">
        <f t="shared" si="1"/>
        <v>0</v>
      </c>
      <c r="BZ35" s="41">
        <f t="shared" si="1"/>
        <v>6</v>
      </c>
      <c r="CA35" s="41">
        <f t="shared" si="1"/>
        <v>15</v>
      </c>
      <c r="CB35" s="41">
        <f t="shared" si="1"/>
        <v>0</v>
      </c>
      <c r="CC35" s="41">
        <f t="shared" si="1"/>
        <v>17</v>
      </c>
      <c r="CD35" s="41">
        <f t="shared" si="1"/>
        <v>4</v>
      </c>
      <c r="CE35" s="41">
        <f t="shared" si="1"/>
        <v>0</v>
      </c>
      <c r="CF35" s="41">
        <f t="shared" si="1"/>
        <v>2</v>
      </c>
      <c r="CG35" s="41">
        <f t="shared" si="1"/>
        <v>19</v>
      </c>
      <c r="CH35" s="41">
        <f t="shared" si="1"/>
        <v>0</v>
      </c>
      <c r="CI35" s="41">
        <f t="shared" si="1"/>
        <v>21</v>
      </c>
      <c r="CJ35" s="41">
        <f t="shared" si="1"/>
        <v>0</v>
      </c>
      <c r="CK35" s="41">
        <f t="shared" si="1"/>
        <v>0</v>
      </c>
      <c r="CL35" s="41">
        <f t="shared" si="1"/>
        <v>0</v>
      </c>
      <c r="CM35" s="41">
        <f t="shared" si="1"/>
        <v>21</v>
      </c>
      <c r="CN35" s="41">
        <f t="shared" si="1"/>
        <v>0</v>
      </c>
      <c r="CO35" s="41">
        <f t="shared" si="1"/>
        <v>7</v>
      </c>
      <c r="CP35" s="41">
        <f t="shared" si="1"/>
        <v>11</v>
      </c>
      <c r="CQ35" s="41">
        <f t="shared" si="1"/>
        <v>3</v>
      </c>
      <c r="CR35" s="41">
        <f t="shared" ref="CR35:DO35" si="2">SUM(CR14:CR34)</f>
        <v>3</v>
      </c>
      <c r="CS35" s="41">
        <f t="shared" si="2"/>
        <v>18</v>
      </c>
      <c r="CT35" s="41">
        <f t="shared" si="2"/>
        <v>0</v>
      </c>
      <c r="CU35" s="41">
        <f t="shared" si="2"/>
        <v>0</v>
      </c>
      <c r="CV35" s="41">
        <f t="shared" si="2"/>
        <v>21</v>
      </c>
      <c r="CW35" s="41">
        <f t="shared" si="2"/>
        <v>0</v>
      </c>
      <c r="CX35" s="41">
        <f t="shared" si="2"/>
        <v>0</v>
      </c>
      <c r="CY35" s="41">
        <f t="shared" si="2"/>
        <v>21</v>
      </c>
      <c r="CZ35" s="41">
        <f t="shared" si="2"/>
        <v>0</v>
      </c>
      <c r="DA35" s="41">
        <f t="shared" si="2"/>
        <v>6</v>
      </c>
      <c r="DB35" s="41">
        <f t="shared" si="2"/>
        <v>15</v>
      </c>
      <c r="DC35" s="41">
        <f t="shared" si="2"/>
        <v>0</v>
      </c>
      <c r="DD35" s="41">
        <f t="shared" si="2"/>
        <v>7</v>
      </c>
      <c r="DE35" s="41">
        <f t="shared" si="2"/>
        <v>14</v>
      </c>
      <c r="DF35" s="41">
        <f t="shared" si="2"/>
        <v>0</v>
      </c>
      <c r="DG35" s="41">
        <f t="shared" si="2"/>
        <v>9</v>
      </c>
      <c r="DH35" s="41">
        <f t="shared" si="2"/>
        <v>12</v>
      </c>
      <c r="DI35" s="41">
        <f t="shared" si="2"/>
        <v>0</v>
      </c>
      <c r="DJ35" s="41">
        <f t="shared" si="2"/>
        <v>13</v>
      </c>
      <c r="DK35" s="41">
        <f t="shared" si="2"/>
        <v>8</v>
      </c>
      <c r="DL35" s="41">
        <f t="shared" si="2"/>
        <v>0</v>
      </c>
      <c r="DM35" s="41">
        <f t="shared" si="2"/>
        <v>8</v>
      </c>
      <c r="DN35" s="41">
        <f t="shared" si="2"/>
        <v>0</v>
      </c>
      <c r="DO35" s="41">
        <f t="shared" si="2"/>
        <v>13</v>
      </c>
      <c r="DP35" s="41"/>
      <c r="DQ35" s="41">
        <f t="shared" ref="DQ35:DY35" si="3">SUM(DQ14:DQ34)</f>
        <v>13</v>
      </c>
      <c r="DR35" s="41">
        <f t="shared" si="3"/>
        <v>8</v>
      </c>
      <c r="DS35" s="41">
        <f t="shared" si="3"/>
        <v>0</v>
      </c>
      <c r="DT35" s="41">
        <f t="shared" si="3"/>
        <v>21</v>
      </c>
      <c r="DU35" s="41">
        <f t="shared" si="3"/>
        <v>0</v>
      </c>
      <c r="DV35" s="41">
        <f t="shared" si="3"/>
        <v>4</v>
      </c>
      <c r="DW35" s="41">
        <f t="shared" si="3"/>
        <v>17</v>
      </c>
      <c r="DX35" s="41">
        <f t="shared" si="3"/>
        <v>0</v>
      </c>
      <c r="DY35" s="41">
        <f t="shared" si="3"/>
        <v>9</v>
      </c>
      <c r="DZ35" s="41">
        <v>0</v>
      </c>
      <c r="EA35" s="41">
        <f t="shared" ref="EA35:FK35" si="4">SUM(EA14:EA34)</f>
        <v>0</v>
      </c>
      <c r="EB35" s="41">
        <f t="shared" si="4"/>
        <v>5</v>
      </c>
      <c r="EC35" s="41">
        <f t="shared" si="4"/>
        <v>4</v>
      </c>
      <c r="ED35" s="41">
        <f t="shared" si="4"/>
        <v>12</v>
      </c>
      <c r="EE35" s="41">
        <f t="shared" si="4"/>
        <v>21</v>
      </c>
      <c r="EF35" s="41">
        <f t="shared" si="4"/>
        <v>0</v>
      </c>
      <c r="EG35" s="41">
        <f t="shared" si="4"/>
        <v>0</v>
      </c>
      <c r="EH35" s="41">
        <f t="shared" si="4"/>
        <v>21</v>
      </c>
      <c r="EI35" s="41">
        <f t="shared" si="4"/>
        <v>0</v>
      </c>
      <c r="EJ35" s="41">
        <f t="shared" si="4"/>
        <v>0</v>
      </c>
      <c r="EK35" s="41">
        <f t="shared" si="4"/>
        <v>4</v>
      </c>
      <c r="EL35" s="41">
        <f t="shared" si="4"/>
        <v>17</v>
      </c>
      <c r="EM35" s="41">
        <f t="shared" si="4"/>
        <v>0</v>
      </c>
      <c r="EN35" s="41">
        <f t="shared" si="4"/>
        <v>2</v>
      </c>
      <c r="EO35" s="41">
        <f t="shared" si="4"/>
        <v>19</v>
      </c>
      <c r="EP35" s="41">
        <f t="shared" si="4"/>
        <v>0</v>
      </c>
      <c r="EQ35" s="41">
        <f t="shared" si="4"/>
        <v>3</v>
      </c>
      <c r="ER35" s="41">
        <f t="shared" si="4"/>
        <v>18</v>
      </c>
      <c r="ES35" s="41">
        <f t="shared" si="4"/>
        <v>0</v>
      </c>
      <c r="ET35" s="41">
        <f t="shared" si="4"/>
        <v>0</v>
      </c>
      <c r="EU35" s="41">
        <f t="shared" si="4"/>
        <v>21</v>
      </c>
      <c r="EV35" s="41">
        <f t="shared" si="4"/>
        <v>0</v>
      </c>
      <c r="EW35" s="41">
        <f t="shared" si="4"/>
        <v>15</v>
      </c>
      <c r="EX35" s="41">
        <f t="shared" si="4"/>
        <v>6</v>
      </c>
      <c r="EY35" s="41">
        <f t="shared" si="4"/>
        <v>0</v>
      </c>
      <c r="EZ35" s="41">
        <f t="shared" si="4"/>
        <v>2</v>
      </c>
      <c r="FA35" s="41">
        <f t="shared" si="4"/>
        <v>19</v>
      </c>
      <c r="FB35" s="41">
        <f t="shared" si="4"/>
        <v>0</v>
      </c>
      <c r="FC35" s="41">
        <f t="shared" si="4"/>
        <v>2</v>
      </c>
      <c r="FD35" s="41">
        <f t="shared" si="4"/>
        <v>19</v>
      </c>
      <c r="FE35" s="41">
        <f t="shared" si="4"/>
        <v>0</v>
      </c>
      <c r="FF35" s="41">
        <f t="shared" si="4"/>
        <v>0</v>
      </c>
      <c r="FG35" s="41">
        <f t="shared" si="4"/>
        <v>21</v>
      </c>
      <c r="FH35" s="41">
        <f t="shared" si="4"/>
        <v>0</v>
      </c>
      <c r="FI35" s="41">
        <f t="shared" si="4"/>
        <v>21</v>
      </c>
      <c r="FJ35" s="41">
        <f t="shared" si="4"/>
        <v>0</v>
      </c>
      <c r="FK35" s="41">
        <f t="shared" si="4"/>
        <v>0</v>
      </c>
    </row>
    <row r="36" spans="1:167" ht="17.25" customHeight="1">
      <c r="A36" s="92" t="s">
        <v>210</v>
      </c>
      <c r="B36" s="93"/>
      <c r="C36" s="10">
        <v>100</v>
      </c>
      <c r="D36" s="10">
        <f>D35/24%</f>
        <v>0</v>
      </c>
      <c r="E36" s="10">
        <f>E35/24%</f>
        <v>0</v>
      </c>
      <c r="F36" s="10">
        <v>24</v>
      </c>
      <c r="G36" s="10">
        <f>G35/21%</f>
        <v>76.19047619047619</v>
      </c>
      <c r="H36" s="10">
        <f t="shared" ref="H36:T36" si="5">H35/25%</f>
        <v>0</v>
      </c>
      <c r="I36" s="10">
        <f t="shared" si="5"/>
        <v>0</v>
      </c>
      <c r="J36" s="10">
        <v>32</v>
      </c>
      <c r="K36" s="10">
        <v>68</v>
      </c>
      <c r="L36" s="10">
        <f>L35/21%</f>
        <v>23.80952380952381</v>
      </c>
      <c r="M36" s="10">
        <f>M35/21%</f>
        <v>76.19047619047619</v>
      </c>
      <c r="N36" s="10">
        <f t="shared" si="5"/>
        <v>0</v>
      </c>
      <c r="O36" s="10">
        <f>O35/21%</f>
        <v>28.571428571428573</v>
      </c>
      <c r="P36" s="10">
        <f>P35/21%</f>
        <v>71.428571428571431</v>
      </c>
      <c r="Q36" s="10">
        <f t="shared" si="5"/>
        <v>0</v>
      </c>
      <c r="R36" s="10">
        <f>R35/21%</f>
        <v>38.095238095238095</v>
      </c>
      <c r="S36" s="10">
        <f>S35/21%</f>
        <v>61.904761904761905</v>
      </c>
      <c r="T36" s="10">
        <f t="shared" si="5"/>
        <v>0</v>
      </c>
      <c r="U36" s="10">
        <f>U35/21%</f>
        <v>28.571428571428573</v>
      </c>
      <c r="V36" s="10">
        <f>V35/21%</f>
        <v>71.428571428571431</v>
      </c>
      <c r="W36" s="10">
        <f t="shared" ref="W36:BD36" si="6">W35/25%</f>
        <v>0</v>
      </c>
      <c r="X36" s="10">
        <f t="shared" si="6"/>
        <v>0</v>
      </c>
      <c r="Y36" s="10">
        <f>Y35/21%</f>
        <v>100</v>
      </c>
      <c r="Z36" s="10">
        <f t="shared" si="6"/>
        <v>0</v>
      </c>
      <c r="AA36" s="10">
        <f>AA35/21%</f>
        <v>4.7619047619047619</v>
      </c>
      <c r="AB36" s="10">
        <f>AB35/21%</f>
        <v>95.238095238095241</v>
      </c>
      <c r="AC36" s="10">
        <f t="shared" si="6"/>
        <v>0</v>
      </c>
      <c r="AD36" s="10">
        <f>AD35/21%</f>
        <v>52.38095238095238</v>
      </c>
      <c r="AE36" s="10">
        <f>AE35/21%</f>
        <v>47.61904761904762</v>
      </c>
      <c r="AF36" s="10">
        <f t="shared" si="6"/>
        <v>0</v>
      </c>
      <c r="AG36" s="10">
        <f>AG35/21%</f>
        <v>80.952380952380949</v>
      </c>
      <c r="AH36" s="10">
        <f>AH35/21%</f>
        <v>19.047619047619047</v>
      </c>
      <c r="AI36" s="10">
        <f t="shared" si="6"/>
        <v>0</v>
      </c>
      <c r="AJ36" s="10">
        <f>AJ35/21%</f>
        <v>85.714285714285722</v>
      </c>
      <c r="AK36" s="10">
        <f>AK35/21%</f>
        <v>14.285714285714286</v>
      </c>
      <c r="AL36" s="10">
        <f t="shared" si="6"/>
        <v>0</v>
      </c>
      <c r="AM36" s="10">
        <f>AM35/21%</f>
        <v>9.5238095238095237</v>
      </c>
      <c r="AN36" s="10">
        <f>AN35/21%</f>
        <v>90.476190476190482</v>
      </c>
      <c r="AO36" s="10">
        <f t="shared" si="6"/>
        <v>0</v>
      </c>
      <c r="AP36" s="10">
        <f>AP35/21%</f>
        <v>14.285714285714286</v>
      </c>
      <c r="AQ36" s="10">
        <f>AQ35/21%</f>
        <v>85.714285714285722</v>
      </c>
      <c r="AR36" s="10">
        <f t="shared" si="6"/>
        <v>0</v>
      </c>
      <c r="AS36" s="10">
        <f t="shared" si="6"/>
        <v>0</v>
      </c>
      <c r="AT36" s="10">
        <f>AT35/21%</f>
        <v>100</v>
      </c>
      <c r="AU36" s="10">
        <f t="shared" si="6"/>
        <v>0</v>
      </c>
      <c r="AV36" s="10">
        <f>AV35/21%</f>
        <v>9.5238095238095237</v>
      </c>
      <c r="AW36" s="10">
        <f>AW35/21%</f>
        <v>90.476190476190482</v>
      </c>
      <c r="AX36" s="10">
        <f t="shared" si="6"/>
        <v>0</v>
      </c>
      <c r="AY36" s="10">
        <v>100</v>
      </c>
      <c r="AZ36" s="10">
        <f t="shared" si="6"/>
        <v>0</v>
      </c>
      <c r="BA36" s="10">
        <f t="shared" si="6"/>
        <v>0</v>
      </c>
      <c r="BB36" s="10">
        <f>BB35/21%</f>
        <v>9.5238095238095237</v>
      </c>
      <c r="BC36" s="10">
        <f>BC35/21%</f>
        <v>90.476190476190482</v>
      </c>
      <c r="BD36" s="10">
        <f t="shared" si="6"/>
        <v>0</v>
      </c>
      <c r="BE36" s="10">
        <f>BE35/21%</f>
        <v>14.285714285714286</v>
      </c>
      <c r="BF36" s="10">
        <f>BF35/21%</f>
        <v>85.714285714285722</v>
      </c>
      <c r="BG36" s="42">
        <v>24</v>
      </c>
      <c r="BH36" s="42">
        <f>BH35/21%</f>
        <v>0</v>
      </c>
      <c r="BI36" s="42">
        <f t="shared" ref="BI36:BJ36" si="7">BI35/25%</f>
        <v>84</v>
      </c>
      <c r="BJ36" s="42">
        <f t="shared" si="7"/>
        <v>0</v>
      </c>
      <c r="BK36" s="42">
        <v>32</v>
      </c>
      <c r="BL36" s="42">
        <v>68</v>
      </c>
      <c r="BM36" s="42">
        <f>BM35/21%</f>
        <v>0</v>
      </c>
      <c r="BN36" s="42">
        <f>BN35/21%</f>
        <v>14.285714285714286</v>
      </c>
      <c r="BO36" s="42">
        <f t="shared" ref="BO36" si="8">BO35/25%</f>
        <v>72</v>
      </c>
      <c r="BP36" s="42">
        <f>BP35/21%</f>
        <v>0</v>
      </c>
      <c r="BQ36" s="42">
        <f>BQ35/21%</f>
        <v>9.5238095238095237</v>
      </c>
      <c r="BR36" s="42">
        <f t="shared" ref="BR36" si="9">BR35/25%</f>
        <v>56</v>
      </c>
      <c r="BS36" s="42">
        <f>BS35/21%</f>
        <v>23.80952380952381</v>
      </c>
      <c r="BT36" s="42">
        <f>BT35/21%</f>
        <v>0</v>
      </c>
      <c r="BU36" s="42">
        <f t="shared" ref="BU36" si="10">BU35/25%</f>
        <v>84</v>
      </c>
      <c r="BV36" s="42">
        <f>BV35/21%</f>
        <v>0</v>
      </c>
      <c r="BW36" s="42">
        <f>BW35/21%</f>
        <v>9.5238095238095237</v>
      </c>
      <c r="BX36" s="42">
        <f t="shared" ref="BX36:BY36" si="11">BX35/25%</f>
        <v>76</v>
      </c>
      <c r="BY36" s="42">
        <f t="shared" si="11"/>
        <v>0</v>
      </c>
      <c r="BZ36" s="42">
        <f>BZ35/21%</f>
        <v>28.571428571428573</v>
      </c>
      <c r="CA36" s="42">
        <f t="shared" ref="CA36" si="12">CA35/25%</f>
        <v>60</v>
      </c>
      <c r="CB36" s="42">
        <f>CB35/21%</f>
        <v>0</v>
      </c>
      <c r="CC36" s="42">
        <f>CC35/21%</f>
        <v>80.952380952380949</v>
      </c>
      <c r="CD36" s="42">
        <f t="shared" ref="CD36" si="13">CD35/25%</f>
        <v>16</v>
      </c>
      <c r="CE36" s="42">
        <f>CE35/21%</f>
        <v>0</v>
      </c>
      <c r="CF36" s="42">
        <f>CF35/21%</f>
        <v>9.5238095238095237</v>
      </c>
      <c r="CG36" s="42">
        <f t="shared" ref="CG36" si="14">CG35/25%</f>
        <v>76</v>
      </c>
      <c r="CH36" s="42">
        <f>CH35/21%</f>
        <v>0</v>
      </c>
      <c r="CI36" s="42">
        <f>CI35/21%</f>
        <v>100</v>
      </c>
      <c r="CJ36" s="42">
        <f t="shared" ref="CJ36" si="15">CJ35/25%</f>
        <v>0</v>
      </c>
      <c r="CK36" s="42">
        <f>CK35/21%</f>
        <v>0</v>
      </c>
      <c r="CL36" s="42">
        <f>CL35/21%</f>
        <v>0</v>
      </c>
      <c r="CM36" s="42">
        <f t="shared" ref="CM36" si="16">CM35/25%</f>
        <v>84</v>
      </c>
      <c r="CN36" s="42">
        <f>CN35/21%</f>
        <v>0</v>
      </c>
      <c r="CO36" s="42">
        <f>CO35/21%</f>
        <v>33.333333333333336</v>
      </c>
      <c r="CP36" s="42">
        <f t="shared" ref="CP36" si="17">CP35/25%</f>
        <v>44</v>
      </c>
      <c r="CQ36" s="42">
        <f>CQ35/21%</f>
        <v>14.285714285714286</v>
      </c>
      <c r="CR36" s="42">
        <f>CR35/21%</f>
        <v>14.285714285714286</v>
      </c>
      <c r="CS36" s="42">
        <f t="shared" ref="CS36:CT36" si="18">CS35/25%</f>
        <v>72</v>
      </c>
      <c r="CT36" s="42">
        <f t="shared" si="18"/>
        <v>0</v>
      </c>
      <c r="CU36" s="42">
        <f>CU35/21%</f>
        <v>0</v>
      </c>
      <c r="CV36" s="42">
        <f t="shared" ref="CV36" si="19">CV35/25%</f>
        <v>84</v>
      </c>
      <c r="CW36" s="42">
        <f>CW35/21%</f>
        <v>0</v>
      </c>
      <c r="CX36" s="42">
        <f>CX35/21%</f>
        <v>0</v>
      </c>
      <c r="CY36" s="42">
        <f t="shared" ref="CY36" si="20">CY35/25%</f>
        <v>84</v>
      </c>
      <c r="CZ36" s="42">
        <v>100</v>
      </c>
      <c r="DA36" s="42">
        <f t="shared" ref="DA36:DB36" si="21">DA35/25%</f>
        <v>24</v>
      </c>
      <c r="DB36" s="42">
        <f t="shared" si="21"/>
        <v>60</v>
      </c>
      <c r="DC36" s="42">
        <f>DC35/21%</f>
        <v>0</v>
      </c>
      <c r="DD36" s="42">
        <f>DD35/21%</f>
        <v>33.333333333333336</v>
      </c>
      <c r="DE36" s="42">
        <f t="shared" ref="DE36" si="22">DE35/25%</f>
        <v>56</v>
      </c>
      <c r="DF36" s="42">
        <f>DF35/21%</f>
        <v>0</v>
      </c>
      <c r="DG36" s="42">
        <f>DG35/21%</f>
        <v>42.857142857142861</v>
      </c>
      <c r="DH36" s="10">
        <f>DH35/24%</f>
        <v>50</v>
      </c>
      <c r="DI36" s="10">
        <f t="shared" ref="DI36:DP36" si="23">DI35/25%</f>
        <v>0</v>
      </c>
      <c r="DJ36" s="10">
        <f>DJ35/24%</f>
        <v>54.166666666666671</v>
      </c>
      <c r="DK36" s="10">
        <f>DK35/24%</f>
        <v>33.333333333333336</v>
      </c>
      <c r="DL36" s="10">
        <f>DL35/24%</f>
        <v>0</v>
      </c>
      <c r="DM36" s="10">
        <f>DM35/24%</f>
        <v>33.333333333333336</v>
      </c>
      <c r="DN36" s="10">
        <f t="shared" si="23"/>
        <v>0</v>
      </c>
      <c r="DO36" s="10">
        <f>DO35/24%</f>
        <v>54.166666666666671</v>
      </c>
      <c r="DP36" s="10">
        <f t="shared" si="23"/>
        <v>0</v>
      </c>
      <c r="DQ36" s="10">
        <f>DQ35/24%</f>
        <v>54.166666666666671</v>
      </c>
      <c r="DR36" s="10">
        <f>DR35/24%</f>
        <v>33.333333333333336</v>
      </c>
      <c r="DS36" s="10">
        <f t="shared" ref="DS36:EY36" si="24">DS35/25%</f>
        <v>0</v>
      </c>
      <c r="DT36" s="10">
        <f>DT35/24%</f>
        <v>87.5</v>
      </c>
      <c r="DU36" s="10">
        <f t="shared" si="24"/>
        <v>0</v>
      </c>
      <c r="DV36" s="10">
        <f>DV35/24%</f>
        <v>16.666666666666668</v>
      </c>
      <c r="DW36" s="10">
        <f>DW35/24%</f>
        <v>70.833333333333343</v>
      </c>
      <c r="DX36" s="10">
        <f t="shared" si="24"/>
        <v>0</v>
      </c>
      <c r="DY36" s="10">
        <f>DY35/24%</f>
        <v>37.5</v>
      </c>
      <c r="DZ36" s="10">
        <v>0</v>
      </c>
      <c r="EA36" s="10">
        <f t="shared" si="24"/>
        <v>0</v>
      </c>
      <c r="EB36" s="10">
        <f>EB35/24%</f>
        <v>20.833333333333336</v>
      </c>
      <c r="EC36" s="10">
        <f>$24:$24%</f>
        <v>0</v>
      </c>
      <c r="ED36" s="10">
        <f t="shared" si="24"/>
        <v>48</v>
      </c>
      <c r="EE36" s="10">
        <f>EE35/24%</f>
        <v>87.5</v>
      </c>
      <c r="EF36" s="10">
        <f t="shared" si="24"/>
        <v>0</v>
      </c>
      <c r="EG36" s="10">
        <f t="shared" si="24"/>
        <v>0</v>
      </c>
      <c r="EH36" s="10">
        <f t="shared" si="24"/>
        <v>84</v>
      </c>
      <c r="EI36" s="10">
        <f t="shared" si="24"/>
        <v>0</v>
      </c>
      <c r="EJ36" s="10">
        <f t="shared" si="24"/>
        <v>0</v>
      </c>
      <c r="EK36" s="10">
        <f>EK35/2%</f>
        <v>200</v>
      </c>
      <c r="EL36" s="10">
        <f>EL35/21%</f>
        <v>80.952380952380949</v>
      </c>
      <c r="EM36" s="10">
        <f t="shared" si="24"/>
        <v>0</v>
      </c>
      <c r="EN36" s="10">
        <f>EN35/24%</f>
        <v>8.3333333333333339</v>
      </c>
      <c r="EO36" s="10">
        <f>EO35/24%</f>
        <v>79.166666666666671</v>
      </c>
      <c r="EP36" s="10">
        <f t="shared" si="24"/>
        <v>0</v>
      </c>
      <c r="EQ36" s="10">
        <f>EQ35/24%</f>
        <v>12.5</v>
      </c>
      <c r="ER36" s="10">
        <f>ER35/24%</f>
        <v>75</v>
      </c>
      <c r="ES36" s="10">
        <f t="shared" si="24"/>
        <v>0</v>
      </c>
      <c r="ET36" s="10">
        <f t="shared" si="24"/>
        <v>0</v>
      </c>
      <c r="EU36" s="10">
        <f>EU35/24%</f>
        <v>87.5</v>
      </c>
      <c r="EV36" s="10">
        <f t="shared" si="24"/>
        <v>0</v>
      </c>
      <c r="EW36" s="10">
        <f>EW35/24%</f>
        <v>62.5</v>
      </c>
      <c r="EX36" s="10">
        <f>EX35/24%</f>
        <v>25</v>
      </c>
      <c r="EY36" s="10">
        <f t="shared" si="24"/>
        <v>0</v>
      </c>
      <c r="EZ36" s="10">
        <f t="shared" ref="EZ36:FJ36" si="25">EZ35/25%</f>
        <v>8</v>
      </c>
      <c r="FA36" s="10">
        <f t="shared" si="25"/>
        <v>76</v>
      </c>
      <c r="FB36" s="10">
        <f t="shared" si="25"/>
        <v>0</v>
      </c>
      <c r="FC36" s="10">
        <f>FC35/24%</f>
        <v>8.3333333333333339</v>
      </c>
      <c r="FD36" s="10">
        <f>FD35/24%</f>
        <v>79.166666666666671</v>
      </c>
      <c r="FE36" s="10">
        <f t="shared" si="25"/>
        <v>0</v>
      </c>
      <c r="FF36" s="10">
        <f t="shared" si="25"/>
        <v>0</v>
      </c>
      <c r="FG36" s="10">
        <f>FG35/24%</f>
        <v>87.5</v>
      </c>
      <c r="FH36" s="10">
        <f t="shared" si="25"/>
        <v>0</v>
      </c>
      <c r="FI36" s="10">
        <f>FI35/24%</f>
        <v>87.5</v>
      </c>
      <c r="FJ36" s="10">
        <f t="shared" si="25"/>
        <v>0</v>
      </c>
      <c r="FK36" s="10">
        <f>FK35/24%</f>
        <v>0</v>
      </c>
    </row>
    <row r="38" spans="1:167" ht="17.25" customHeight="1">
      <c r="DY38" s="33">
        <v>0</v>
      </c>
    </row>
    <row r="39" spans="1:167" ht="17.25" customHeight="1">
      <c r="B39" t="s">
        <v>201</v>
      </c>
    </row>
    <row r="40" spans="1:167" ht="17.25" customHeight="1">
      <c r="B40" t="s">
        <v>202</v>
      </c>
      <c r="C40" t="s">
        <v>205</v>
      </c>
      <c r="D40">
        <v>33</v>
      </c>
    </row>
    <row r="41" spans="1:167" ht="17.25" customHeight="1">
      <c r="B41" t="s">
        <v>203</v>
      </c>
      <c r="C41" t="s">
        <v>205</v>
      </c>
      <c r="D41">
        <v>67</v>
      </c>
    </row>
    <row r="42" spans="1:167" ht="17.25" customHeight="1">
      <c r="B42" t="s">
        <v>204</v>
      </c>
      <c r="C42" t="s">
        <v>205</v>
      </c>
    </row>
    <row r="43" spans="1:167" ht="17.25" customHeight="1">
      <c r="D43" s="37">
        <v>1</v>
      </c>
    </row>
    <row r="44" spans="1:167" ht="17.25" customHeight="1">
      <c r="B44" t="s">
        <v>202</v>
      </c>
      <c r="C44" t="s">
        <v>206</v>
      </c>
      <c r="D44">
        <v>42</v>
      </c>
    </row>
    <row r="45" spans="1:167" ht="17.25" customHeight="1">
      <c r="B45" t="s">
        <v>203</v>
      </c>
      <c r="C45" t="s">
        <v>206</v>
      </c>
      <c r="D45">
        <v>58</v>
      </c>
    </row>
    <row r="46" spans="1:167" ht="17.25" customHeight="1">
      <c r="B46" t="s">
        <v>204</v>
      </c>
      <c r="C46" t="s">
        <v>206</v>
      </c>
    </row>
    <row r="47" spans="1:167" ht="17.25" customHeight="1">
      <c r="D47" s="37">
        <v>1</v>
      </c>
    </row>
    <row r="48" spans="1:167" ht="17.25" customHeight="1">
      <c r="B48" t="s">
        <v>202</v>
      </c>
      <c r="C48" t="s">
        <v>207</v>
      </c>
      <c r="D48">
        <v>25</v>
      </c>
    </row>
    <row r="49" spans="2:4" ht="17.25" customHeight="1">
      <c r="B49" t="s">
        <v>203</v>
      </c>
      <c r="C49" t="s">
        <v>207</v>
      </c>
      <c r="D49">
        <v>75</v>
      </c>
    </row>
    <row r="50" spans="2:4" ht="17.25" customHeight="1">
      <c r="B50" t="s">
        <v>204</v>
      </c>
      <c r="C50" t="s">
        <v>207</v>
      </c>
    </row>
    <row r="51" spans="2:4" ht="17.25" customHeight="1">
      <c r="D51" s="37">
        <v>1</v>
      </c>
    </row>
    <row r="52" spans="2:4" ht="17.25" customHeight="1">
      <c r="B52" t="s">
        <v>202</v>
      </c>
      <c r="C52" t="s">
        <v>208</v>
      </c>
      <c r="D52">
        <v>21</v>
      </c>
    </row>
    <row r="53" spans="2:4" ht="17.25" customHeight="1">
      <c r="B53" t="s">
        <v>203</v>
      </c>
      <c r="C53" t="s">
        <v>208</v>
      </c>
      <c r="D53">
        <v>79</v>
      </c>
    </row>
    <row r="54" spans="2:4" ht="17.25" customHeight="1">
      <c r="B54" t="s">
        <v>204</v>
      </c>
      <c r="C54" t="s">
        <v>208</v>
      </c>
    </row>
    <row r="55" spans="2:4" ht="17.25" customHeight="1">
      <c r="D55" s="37">
        <v>1</v>
      </c>
    </row>
    <row r="56" spans="2:4" ht="17.25" customHeight="1">
      <c r="B56" t="s">
        <v>202</v>
      </c>
      <c r="C56" t="s">
        <v>209</v>
      </c>
      <c r="D56">
        <v>17</v>
      </c>
    </row>
    <row r="57" spans="2:4" ht="17.25" customHeight="1">
      <c r="B57" t="s">
        <v>203</v>
      </c>
      <c r="C57" t="s">
        <v>209</v>
      </c>
      <c r="D57">
        <v>83</v>
      </c>
    </row>
    <row r="58" spans="2:4" ht="17.25" customHeight="1">
      <c r="B58" t="s">
        <v>204</v>
      </c>
      <c r="C58" t="s">
        <v>209</v>
      </c>
    </row>
    <row r="59" spans="2:4" ht="17.25" customHeight="1">
      <c r="D59" s="37">
        <v>1</v>
      </c>
    </row>
  </sheetData>
  <mergeCells count="136">
    <mergeCell ref="A2:Q2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2024-02-04T20:38:01Z</dcterms:modified>
</cp:coreProperties>
</file>